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<sst xmlns="http://schemas.openxmlformats.org/spreadsheetml/2006/main" count="363" uniqueCount="119">
  <si>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</si>
  <si>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</si>
  <si>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</si>
  <si>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</si>
  <si>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</si>
  <si>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</si>
  <si>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</si>
  <si>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</si>
  <si>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</si>
  <si>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</si>
  <si>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</si>
  <si>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</si>
  <si>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</si>
  <si>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</si>
  <si>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</si>
  <si>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</si>
  <si>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</si>
  <si>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</si>
  <si>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</si>
  <si>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</si>
  <si>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</si>
  <si>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</si>
  <si>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</si>
  <si>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</si>
  <si>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</si>
  <si>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</si>
  <si>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</si>
  <si>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</si>
  <si>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</si>
  <si>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</si>
  <si>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</si>
  <si>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</si>
  <si>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</si>
  <si>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</si>
  <si>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</si>
  <si>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</si>
  <si>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</si>
  <si>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</si>
  <si>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</si>
  <si>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</si>
  <si>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</si>
  <si>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</si>
  <si>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</si>
  <si>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</si>
  <si>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</si>
  <si>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</si>
  <si>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</si>
  <si>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</si>
  <si>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</si>
  <si>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</si>
  <si>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</si>
  <si>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</si>
  <si>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</si>
  <si>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</si>
  <si>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</si>
  <si>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</si>
  <si>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</si>
  <si>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</si>
  <si>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</si>
  <si>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</si>
  <si>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</si>
  <si>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</si>
  <si>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</si>
  <si>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</si>
  <si>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</si>
  <si>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</si>
  <si>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</si>
  <si>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</si>
  <si>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</si>
  <si>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</si>
  <si>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</si>
  <si>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</si>
  <si>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</si>
  <si>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</si>
  <si>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</si>
  <si>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</si>
  <si>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</si>
  <si>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</si>
  <si>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</si>
  <si>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</si>
  <si>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</si>
  <si>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</si>
  <si>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</si>
  <si>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</si>
  <si>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</si>
  <si>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</si>
  <si>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</si>
  <si>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</si>
  <si>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</si>
  <si>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</si>
  <si>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</si>
  <si>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</si>
  <si>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</si>
  <si>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</si>
  <si>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</si>
  <si>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</si>
  <si>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</si>
  <si>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</si>
  <si>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</si>
  <si>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</si>
  <si>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</si>
  <si>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</si>
  <si>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</si>
  <si>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</si>
  <si>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</si>
  <si>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</si>
  <si>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</si>
  <si>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</si>
  <si>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</si>
  <si>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</si>
  <si>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</si>
  <si>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</si>
  <si>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</si>
  <si>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</si>
  <si>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13.10. 2015 р. </t>
  </si>
  <si>
    <r>
      <t xml:space="preserve">станом на 13.10.2015р.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</si>
  <si>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13.10.2015р.</t>
    </r>
  </si>
  <si>
    <t>Зміни до  шомісячного розпису доходів станом на 13.10.2015р. :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</si>
  <si>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13.10.2015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</si>
</sst>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255241"/>
        <c:axId val="54535122"/>
      </c:lineChart>
      <c:catAx>
        <c:axId val="582552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35122"/>
        <c:crosses val="autoZero"/>
        <c:auto val="0"/>
        <c:lblOffset val="100"/>
        <c:tickLblSkip val="1"/>
        <c:noMultiLvlLbl val="0"/>
      </c:catAx>
      <c:valAx>
        <c:axId val="5453512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552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жовтень!$L$4:$L$11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30684595"/>
        <c:axId val="7725900"/>
      </c:lineChart>
      <c:catAx>
        <c:axId val="306845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25900"/>
        <c:crosses val="autoZero"/>
        <c:auto val="0"/>
        <c:lblOffset val="100"/>
        <c:tickLblSkip val="1"/>
        <c:noMultiLvlLbl val="0"/>
      </c:catAx>
      <c:valAx>
        <c:axId val="772590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6845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13.10.2015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424237"/>
        <c:axId val="21818134"/>
      </c:bar3D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1818134"/>
        <c:crosses val="autoZero"/>
        <c:auto val="1"/>
        <c:lblOffset val="100"/>
        <c:tickLblSkip val="1"/>
        <c:noMultiLvlLbl val="0"/>
      </c:catAx>
      <c:valAx>
        <c:axId val="21818134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4237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2145479"/>
        <c:axId val="22438400"/>
      </c:bar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38400"/>
        <c:crosses val="autoZero"/>
        <c:auto val="1"/>
        <c:lblOffset val="100"/>
        <c:tickLblSkip val="1"/>
        <c:noMultiLvlLbl val="0"/>
      </c:catAx>
      <c:valAx>
        <c:axId val="22438400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45479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1082"/>
        <c:crosses val="autoZero"/>
        <c:auto val="1"/>
        <c:lblOffset val="100"/>
        <c:tickLblSkip val="1"/>
        <c:noMultiLvlLbl val="0"/>
      </c:catAx>
      <c:valAx>
        <c:axId val="557108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0139739"/>
        <c:axId val="48604468"/>
      </c:bar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4468"/>
        <c:crossesAt val="0"/>
        <c:auto val="1"/>
        <c:lblOffset val="100"/>
        <c:tickLblSkip val="1"/>
        <c:noMultiLvlLbl val="0"/>
      </c:catAx>
      <c:valAx>
        <c:axId val="48604468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39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054051"/>
        <c:axId val="55268732"/>
      </c:lineChart>
      <c:catAx>
        <c:axId val="210540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68732"/>
        <c:crosses val="autoZero"/>
        <c:auto val="0"/>
        <c:lblOffset val="100"/>
        <c:tickLblSkip val="1"/>
        <c:noMultiLvlLbl val="0"/>
      </c:catAx>
      <c:valAx>
        <c:axId val="5526873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540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7656541"/>
        <c:axId val="47582278"/>
      </c:lineChart>
      <c:catAx>
        <c:axId val="276565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2278"/>
        <c:crosses val="autoZero"/>
        <c:auto val="0"/>
        <c:lblOffset val="100"/>
        <c:tickLblSkip val="1"/>
        <c:noMultiLvlLbl val="0"/>
      </c:catAx>
      <c:valAx>
        <c:axId val="4758227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565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5587319"/>
        <c:axId val="28959280"/>
      </c:lineChart>
      <c:catAx>
        <c:axId val="255873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59280"/>
        <c:crosses val="autoZero"/>
        <c:auto val="0"/>
        <c:lblOffset val="100"/>
        <c:tickLblSkip val="1"/>
        <c:noMultiLvlLbl val="0"/>
      </c:catAx>
      <c:valAx>
        <c:axId val="2895928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873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9306929"/>
        <c:axId val="64000314"/>
      </c:lineChart>
      <c:catAx>
        <c:axId val="593069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00314"/>
        <c:crosses val="autoZero"/>
        <c:auto val="0"/>
        <c:lblOffset val="100"/>
        <c:tickLblSkip val="1"/>
        <c:noMultiLvlLbl val="0"/>
      </c:catAx>
      <c:valAx>
        <c:axId val="6400031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069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131915"/>
        <c:axId val="16642916"/>
      </c:lineChart>
      <c:catAx>
        <c:axId val="391319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42916"/>
        <c:crosses val="autoZero"/>
        <c:auto val="0"/>
        <c:lblOffset val="100"/>
        <c:tickLblSkip val="1"/>
        <c:noMultiLvlLbl val="0"/>
      </c:catAx>
      <c:valAx>
        <c:axId val="1664291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5568517"/>
        <c:axId val="5898926"/>
      </c:lineChart>
      <c:catAx>
        <c:axId val="155685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8926"/>
        <c:crosses val="autoZero"/>
        <c:auto val="0"/>
        <c:lblOffset val="100"/>
        <c:tickLblSkip val="1"/>
        <c:noMultiLvlLbl val="0"/>
      </c:catAx>
      <c:valAx>
        <c:axId val="589892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6851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090335"/>
        <c:axId val="8050968"/>
      </c:lineChart>
      <c:catAx>
        <c:axId val="530903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50968"/>
        <c:crosses val="autoZero"/>
        <c:auto val="0"/>
        <c:lblOffset val="100"/>
        <c:tickLblSkip val="1"/>
        <c:noMultiLvlLbl val="0"/>
      </c:catAx>
      <c:valAx>
        <c:axId val="8050968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090335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349849"/>
        <c:axId val="48148642"/>
      </c:lineChart>
      <c:catAx>
        <c:axId val="53498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48642"/>
        <c:crosses val="autoZero"/>
        <c:auto val="0"/>
        <c:lblOffset val="100"/>
        <c:tickLblSkip val="1"/>
        <c:noMultiLvlLbl val="0"/>
      </c:catAx>
      <c:valAx>
        <c:axId val="4814864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498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528 942,2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- 30 871,8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- 7 155,1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167647826.62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AVERAGE(L4:L11)</f>
        <v>2475.4500000000003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2475.5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2475.5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2475.5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2475.5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2475.5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58.099999999999994</v>
      </c>
      <c r="L10" s="41">
        <v>1843.9</v>
      </c>
      <c r="M10" s="55">
        <v>1550</v>
      </c>
      <c r="N10" s="4">
        <f t="shared" si="1"/>
        <v>1.1896129032258065</v>
      </c>
      <c r="O10" s="2">
        <v>2475.5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2475.5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2475.5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42292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4500</v>
      </c>
      <c r="N13" s="4">
        <f t="shared" si="1"/>
        <v>0</v>
      </c>
      <c r="O13" s="2">
        <v>2475.5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42293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1700</v>
      </c>
      <c r="N14" s="4">
        <f t="shared" si="1"/>
        <v>0</v>
      </c>
      <c r="O14" s="2">
        <v>2475.5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42296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1650</v>
      </c>
      <c r="N15" s="4">
        <f t="shared" si="1"/>
        <v>0</v>
      </c>
      <c r="O15" s="2">
        <v>2475.5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42297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2300</v>
      </c>
      <c r="N16" s="4">
        <f>L16/M16</f>
        <v>0</v>
      </c>
      <c r="O16" s="2">
        <v>2475.5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42298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2600</v>
      </c>
      <c r="N17" s="4">
        <f t="shared" si="1"/>
        <v>0</v>
      </c>
      <c r="O17" s="2">
        <v>2475.5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42299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3600</v>
      </c>
      <c r="N18" s="4">
        <f t="shared" si="1"/>
        <v>0</v>
      </c>
      <c r="O18" s="2">
        <v>2475.5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42300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2100</v>
      </c>
      <c r="N19" s="4">
        <f>L19/M19</f>
        <v>0</v>
      </c>
      <c r="O19" s="2">
        <v>2475.5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2475.5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2475.5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2475.5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2475.5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2475.5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10106.2</v>
      </c>
      <c r="C25" s="99">
        <f t="shared" si="3"/>
        <v>93.1</v>
      </c>
      <c r="D25" s="99">
        <f t="shared" si="3"/>
        <v>335</v>
      </c>
      <c r="E25" s="99">
        <f t="shared" si="3"/>
        <v>759.9000000000001</v>
      </c>
      <c r="F25" s="99">
        <f t="shared" si="3"/>
        <v>2813.2999999999997</v>
      </c>
      <c r="G25" s="99">
        <f t="shared" si="3"/>
        <v>1.1</v>
      </c>
      <c r="H25" s="99">
        <f t="shared" si="3"/>
        <v>172.1</v>
      </c>
      <c r="I25" s="100">
        <f>SUM(I4:I24)</f>
        <v>707.7</v>
      </c>
      <c r="J25" s="100">
        <f t="shared" si="3"/>
        <v>124.6</v>
      </c>
      <c r="K25" s="42">
        <f t="shared" si="3"/>
        <v>4690.600000000001</v>
      </c>
      <c r="L25" s="42">
        <f t="shared" si="3"/>
        <v>19803.600000000002</v>
      </c>
      <c r="M25" s="42">
        <f t="shared" si="3"/>
        <v>61591.9</v>
      </c>
      <c r="N25" s="14">
        <f t="shared" si="1"/>
        <v>0.3215292920010586</v>
      </c>
      <c r="O25" s="2"/>
      <c r="P25" s="89">
        <f>SUM(P4:P24)</f>
        <v>2510</v>
      </c>
      <c r="Q25" s="89">
        <f>SUM(Q4:Q24)</f>
        <v>0</v>
      </c>
      <c r="R25" s="89">
        <f>SUM(R4:R24)</f>
        <v>0</v>
      </c>
      <c r="S25" s="133">
        <f>SUM(S4:S24)</f>
        <v>9074.4</v>
      </c>
      <c r="T25" s="134"/>
      <c r="U25" s="89">
        <f>P25+Q25+S25+R25+T25</f>
        <v>11584.4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42290</v>
      </c>
      <c r="Q30" s="118">
        <v>2972.49707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42290</v>
      </c>
      <c r="Q40" s="114">
        <v>167647.82662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118</v>
      </c>
      <c r="P28" s="147"/>
    </row>
    <row r="29" spans="1:16" ht="45">
      <c r="A29" s="15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жовтень!Q40</f>
        <v>167647.82662</v>
      </c>
      <c r="B30" s="72">
        <v>6735.98</v>
      </c>
      <c r="C30" s="72">
        <v>6497.64</v>
      </c>
      <c r="D30" s="72">
        <v>1600</v>
      </c>
      <c r="E30" s="72">
        <v>593.11</v>
      </c>
      <c r="F30" s="72">
        <v>1332.9</v>
      </c>
      <c r="G30" s="72">
        <v>1859.08</v>
      </c>
      <c r="H30" s="72"/>
      <c r="I30" s="72"/>
      <c r="J30" s="72"/>
      <c r="K30" s="72"/>
      <c r="L30" s="92">
        <v>9668.88</v>
      </c>
      <c r="M30" s="73">
        <v>8949.83</v>
      </c>
      <c r="N30" s="74">
        <v>-719.0499999999993</v>
      </c>
      <c r="O30" s="150">
        <f>жовтень!Q30</f>
        <v>2972.49707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274481.63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77273.92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74590.71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5580.25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51562.01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2198.7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35762.18000000021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528942.22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117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167647826.62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50" sqref="Q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167647.82662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2015-10-13T07:54:14Z</dcterms:modified>
  <cp:category/>
  <cp:version/>
  <cp:contentType/>
  <cp:contentStatus/>
</cp:coreProperties>
</file>